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19320" windowHeight="15480"/>
  </bookViews>
  <sheets>
    <sheet name="Лист1" sheetId="2" r:id="rId1"/>
  </sheets>
  <definedNames>
    <definedName name="_xlnm.Print_Area" localSheetId="0">Лист1!$A$1:$H$37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2" l="1"/>
  <c r="F35" i="2"/>
  <c r="G35" i="2"/>
  <c r="E35" i="2"/>
  <c r="D35" i="2"/>
  <c r="C35" i="2"/>
  <c r="F31" i="2"/>
  <c r="G31" i="2"/>
  <c r="E31" i="2"/>
  <c r="D31" i="2"/>
  <c r="C31" i="2"/>
  <c r="F23" i="2"/>
  <c r="G23" i="2"/>
  <c r="E23" i="2"/>
  <c r="C23" i="2"/>
  <c r="D23" i="2"/>
  <c r="E29" i="2"/>
  <c r="F29" i="2"/>
  <c r="G29" i="2"/>
  <c r="C29" i="2"/>
  <c r="D29" i="2"/>
  <c r="D19" i="2" l="1"/>
  <c r="E19" i="2"/>
  <c r="F19" i="2"/>
  <c r="G19" i="2"/>
  <c r="C19" i="2"/>
  <c r="C15" i="2" l="1"/>
  <c r="C17" i="2"/>
  <c r="G17" i="2"/>
  <c r="F17" i="2"/>
  <c r="E17" i="2"/>
  <c r="D17" i="2"/>
  <c r="D15" i="2"/>
  <c r="E15" i="2"/>
  <c r="F15" i="2"/>
  <c r="G15" i="2"/>
  <c r="D11" i="2" l="1"/>
  <c r="E11" i="2"/>
  <c r="F11" i="2"/>
  <c r="G11" i="2"/>
  <c r="D5" i="2"/>
  <c r="E5" i="2"/>
  <c r="F5" i="2"/>
  <c r="G5" i="2"/>
  <c r="C5" i="2"/>
</calcChain>
</file>

<file path=xl/sharedStrings.xml><?xml version="1.0" encoding="utf-8"?>
<sst xmlns="http://schemas.openxmlformats.org/spreadsheetml/2006/main" count="71" uniqueCount="37">
  <si>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</si>
  <si>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</si>
  <si>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</si>
  <si>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</si>
  <si>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</si>
  <si>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</si>
  <si>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</si>
  <si>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</si>
  <si>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</si>
  <si>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</si>
  <si>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</si>
  <si>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</si>
  <si>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</si>
  <si>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</si>
  <si>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r>
      <rPr>
        <b/>
        <sz val="14"/>
        <color theme="1"/>
        <rFont val="Times New Roman"/>
        <family val="1"/>
        <charset val="204"/>
      </rPr>
      <t xml:space="preserve">Территориальный орган Федеральной службы государственной статистики по Челябинской области
</t>
    </r>
    <r>
      <rPr>
        <sz val="14"/>
        <color theme="1"/>
        <rFont val="Times New Roman"/>
        <family val="1"/>
        <charset val="204"/>
      </rPr>
      <t>Источник финансирования: Федеральный бюджет</t>
    </r>
  </si>
  <si>
    <t>Оператор ввода статистической информации</t>
  </si>
  <si>
    <t xml:space="preserve">Ввод первичных статистических данных 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</si>
  <si>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</si>
  <si>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</si>
  <si>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Кодировщик ввода статистической информации, оператор формального и логического контроля</t>
  </si>
  <si>
    <t>Обработка и проведение формального и логического контролей первичных статистических данных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</si>
  <si>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15701131540792701244</t>
  </si>
  <si>
    <t>Выборочное обследование сельскохозяйственной деятельности личных подсобных и других индивидуальных хозяйств граждан                                                                                                                         КБК 15701131540792700244</t>
  </si>
  <si>
    <t>Специалист территориального уровня</t>
  </si>
  <si>
    <t>Подготовка и обработка первичных статистических данных</t>
  </si>
  <si>
    <t>1, по соглашению сторон</t>
  </si>
  <si>
    <t>Контракты на оказание экспертных услуг                                                                                                                                                  КБК 15701131540790020244</t>
  </si>
  <si>
    <t>Эксперты</t>
  </si>
  <si>
    <t>Оказание экспертных услуг</t>
  </si>
  <si>
    <t>Ввод, загрузка первичных статистических данных отчетов организаций</t>
  </si>
  <si>
    <t>Выполнение работ, связанных с проведением Выборочного обследования                                                     рабочей силы в 2023 году                                                                     
КБК 15701131540792700244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</si>
  <si>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КБК 15701131540790019244</t>
  </si>
  <si>
    <t>Выполнение работ, связанных с проведением Выборочного наблюдения доходов населения и участия в социальных программах в 2023 году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</si>
  <si>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наблюдения рациона питания населения                                                                                                                                                                                       КБК 15701131540792703244</t>
  </si>
  <si>
    <t>Выполнение работ, связанных с проведением Выборочного наблюдения качества и доступности услуг в сфере образования, здравоохранения и социального обслуживания, содействия занятости населения                                                                                                                                                                                    КБК 15701131540792703244</t>
  </si>
  <si>
    <t>Выборочное федеральное статистическое наблюдение состояния здоровья населения                                                                  КБК 1570113152РЗ08300244</t>
  </si>
  <si>
    <t>4, по соглашению сторон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</si>
</sst>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1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tabSelected="1" view="pageBreakPreview" zoomScale="70" zoomScaleNormal="110" zoomScaleSheetLayoutView="70" workbookViewId="0">
      <selection activeCell="H2" sqref="H2"/>
    </sheetView>
  </sheetViews>
  <sheetFormatPr defaultRowHeight="18" x14ac:dyDescent="0.25"/>
  <cols>
    <col min="1" max="1" width="65.28515625" style="1" customWidth="1"/>
    <col min="2" max="2" width="49.28515625" style="1" customWidth="1"/>
    <col min="3" max="3" width="19.28515625" style="3" customWidth="1"/>
    <col min="4" max="4" width="22.28515625" style="3" customWidth="1"/>
    <col min="5" max="5" width="24.140625" style="3" customWidth="1"/>
    <col min="6" max="6" width="23.5703125" style="3" customWidth="1"/>
    <col min="7" max="7" width="22" style="3" customWidth="1"/>
    <col min="8" max="8" width="27.5703125" style="15" customWidth="1"/>
    <col min="9" max="9" width="0.42578125" hidden="1" customWidth="1"/>
    <col min="10" max="10" width="14.42578125" hidden="1" customWidth="1"/>
    <col min="11" max="11" width="9.140625" hidden="1" customWidth="1"/>
    <col min="12" max="12" width="9" hidden="1" customWidth="1"/>
    <col min="13" max="13" width="1.85546875" hidden="1" customWidth="1"/>
    <col min="14" max="15" width="9.140625" hidden="1" customWidth="1"/>
    <col min="16" max="16" width="3.85546875" customWidth="1"/>
    <col min="18" max="18" width="12.7109375" bestFit="1" customWidth="1"/>
  </cols>
  <sheetData>
    <row r="1" spans="1:16" s="4" customFormat="1" ht="51.75" customHeight="1" x14ac:dyDescent="0.25">
      <c r="A1" s="21"/>
      <c r="B1" s="22"/>
      <c r="C1" s="22"/>
      <c r="D1" s="22"/>
      <c r="E1" s="22"/>
      <c r="F1" s="22"/>
      <c r="G1" s="22"/>
      <c r="H1" s="22"/>
    </row>
    <row r="2" spans="1:16" s="4" customFormat="1" ht="53.25" customHeight="1" x14ac:dyDescent="0.25">
      <c r="A2" s="45" t="s">
        <v>14</v>
      </c>
      <c r="B2" s="46"/>
      <c r="C2" s="46"/>
      <c r="D2" s="46"/>
      <c r="E2" s="46"/>
      <c r="F2" s="46"/>
      <c r="G2" s="46"/>
      <c r="H2" s="11">
        <v>45167</v>
      </c>
    </row>
    <row r="3" spans="1:16" s="6" customFormat="1" ht="121.5" customHeight="1" x14ac:dyDescent="0.3">
      <c r="A3" s="47" t="s">
        <v>10</v>
      </c>
      <c r="B3" s="48"/>
      <c r="C3" s="20" t="s">
        <v>0</v>
      </c>
      <c r="D3" s="20" t="s">
        <v>1</v>
      </c>
      <c r="E3" s="12" t="s">
        <v>2</v>
      </c>
      <c r="F3" s="12" t="s">
        <v>5</v>
      </c>
      <c r="G3" s="12" t="s">
        <v>3</v>
      </c>
      <c r="H3" s="12" t="s">
        <v>4</v>
      </c>
    </row>
    <row r="4" spans="1:16" s="2" customFormat="1" ht="15" customHeight="1" x14ac:dyDescent="0.25">
      <c r="A4" s="49">
        <v>1</v>
      </c>
      <c r="B4" s="50"/>
      <c r="C4" s="23">
        <v>2</v>
      </c>
      <c r="D4" s="23">
        <v>3</v>
      </c>
      <c r="E4" s="24">
        <v>4</v>
      </c>
      <c r="F4" s="24">
        <v>5</v>
      </c>
      <c r="G4" s="24">
        <v>6</v>
      </c>
      <c r="H4" s="24">
        <v>7</v>
      </c>
    </row>
    <row r="5" spans="1:16" s="7" customFormat="1" ht="78" customHeight="1" x14ac:dyDescent="0.3">
      <c r="A5" s="44" t="s">
        <v>32</v>
      </c>
      <c r="B5" s="44"/>
      <c r="C5" s="16">
        <f>SUM(C6:C10)</f>
        <v>75</v>
      </c>
      <c r="D5" s="25">
        <f t="shared" ref="D5:G5" si="0">SUM(D6:D10)</f>
        <v>1640441.14</v>
      </c>
      <c r="E5" s="16">
        <f t="shared" si="0"/>
        <v>23</v>
      </c>
      <c r="F5" s="16">
        <f t="shared" si="0"/>
        <v>75</v>
      </c>
      <c r="G5" s="16">
        <f t="shared" si="0"/>
        <v>0</v>
      </c>
      <c r="H5" s="5"/>
      <c r="J5" s="17"/>
    </row>
    <row r="6" spans="1:16" s="7" customFormat="1" ht="51.75" customHeight="1" x14ac:dyDescent="0.3">
      <c r="A6" s="18" t="s">
        <v>9</v>
      </c>
      <c r="B6" s="18" t="s">
        <v>13</v>
      </c>
      <c r="C6" s="19">
        <v>1</v>
      </c>
      <c r="D6" s="26">
        <v>55200</v>
      </c>
      <c r="E6" s="19">
        <v>0</v>
      </c>
      <c r="F6" s="19">
        <v>1</v>
      </c>
      <c r="G6" s="19">
        <v>0</v>
      </c>
      <c r="H6" s="13"/>
    </row>
    <row r="7" spans="1:16" s="7" customFormat="1" ht="63" customHeight="1" x14ac:dyDescent="0.3">
      <c r="A7" s="9" t="s">
        <v>7</v>
      </c>
      <c r="B7" s="9" t="s">
        <v>12</v>
      </c>
      <c r="C7" s="19">
        <v>11</v>
      </c>
      <c r="D7" s="26">
        <v>506953.00000000006</v>
      </c>
      <c r="E7" s="19">
        <v>2</v>
      </c>
      <c r="F7" s="19">
        <v>11</v>
      </c>
      <c r="G7" s="19">
        <v>0</v>
      </c>
      <c r="H7" s="13"/>
    </row>
    <row r="8" spans="1:16" s="7" customFormat="1" ht="63" customHeight="1" x14ac:dyDescent="0.3">
      <c r="A8" s="18" t="s">
        <v>6</v>
      </c>
      <c r="B8" s="9" t="s">
        <v>11</v>
      </c>
      <c r="C8" s="19">
        <v>48</v>
      </c>
      <c r="D8" s="26">
        <v>948359.7</v>
      </c>
      <c r="E8" s="19">
        <v>21</v>
      </c>
      <c r="F8" s="19">
        <v>48</v>
      </c>
      <c r="G8" s="19">
        <v>0</v>
      </c>
      <c r="H8" s="14"/>
    </row>
    <row r="9" spans="1:16" s="7" customFormat="1" ht="63" customHeight="1" x14ac:dyDescent="0.3">
      <c r="A9" s="28" t="s">
        <v>15</v>
      </c>
      <c r="B9" s="29" t="s">
        <v>16</v>
      </c>
      <c r="C9" s="19">
        <v>14</v>
      </c>
      <c r="D9" s="26">
        <v>117928.43999999994</v>
      </c>
      <c r="E9" s="19">
        <v>0</v>
      </c>
      <c r="F9" s="19">
        <v>14</v>
      </c>
      <c r="G9" s="19">
        <v>0</v>
      </c>
      <c r="H9" s="14"/>
    </row>
    <row r="10" spans="1:16" s="7" customFormat="1" ht="63" customHeight="1" x14ac:dyDescent="0.3">
      <c r="A10" s="28" t="s">
        <v>17</v>
      </c>
      <c r="B10" s="29" t="s">
        <v>18</v>
      </c>
      <c r="C10" s="19">
        <v>1</v>
      </c>
      <c r="D10" s="26">
        <v>12000</v>
      </c>
      <c r="E10" s="19">
        <v>0</v>
      </c>
      <c r="F10" s="19">
        <v>1</v>
      </c>
      <c r="G10" s="19">
        <v>0</v>
      </c>
      <c r="H10" s="14"/>
    </row>
    <row r="11" spans="1:16" s="7" customFormat="1" ht="75" customHeight="1" x14ac:dyDescent="0.3">
      <c r="A11" s="44" t="s">
        <v>30</v>
      </c>
      <c r="B11" s="44"/>
      <c r="C11" s="8">
        <f>SUM(C12:C14)</f>
        <v>96</v>
      </c>
      <c r="D11" s="30">
        <f t="shared" ref="D11:G11" si="1">SUM(D12:D14)</f>
        <v>2615502.4699999997</v>
      </c>
      <c r="E11" s="8">
        <f t="shared" si="1"/>
        <v>8</v>
      </c>
      <c r="F11" s="8">
        <f t="shared" si="1"/>
        <v>80</v>
      </c>
      <c r="G11" s="8">
        <f t="shared" si="1"/>
        <v>0</v>
      </c>
      <c r="H11" s="31" t="s">
        <v>36</v>
      </c>
    </row>
    <row r="12" spans="1:16" s="7" customFormat="1" ht="44.25" customHeight="1" x14ac:dyDescent="0.3">
      <c r="A12" s="9" t="s">
        <v>8</v>
      </c>
      <c r="B12" s="9" t="s">
        <v>12</v>
      </c>
      <c r="C12" s="10">
        <v>4</v>
      </c>
      <c r="D12" s="27">
        <v>301544.56</v>
      </c>
      <c r="E12" s="10">
        <v>0</v>
      </c>
      <c r="F12" s="10">
        <v>4</v>
      </c>
      <c r="G12" s="10">
        <v>0</v>
      </c>
      <c r="H12" s="10"/>
    </row>
    <row r="13" spans="1:16" s="7" customFormat="1" ht="58.5" customHeight="1" x14ac:dyDescent="0.3">
      <c r="A13" s="10" t="s">
        <v>6</v>
      </c>
      <c r="B13" s="10" t="s">
        <v>11</v>
      </c>
      <c r="C13" s="10">
        <v>86</v>
      </c>
      <c r="D13" s="27">
        <v>1963811.2</v>
      </c>
      <c r="E13" s="10">
        <v>8</v>
      </c>
      <c r="F13" s="10">
        <v>72</v>
      </c>
      <c r="G13" s="10">
        <v>0</v>
      </c>
      <c r="H13" s="32" t="s">
        <v>36</v>
      </c>
    </row>
    <row r="14" spans="1:16" ht="56.25" x14ac:dyDescent="0.25">
      <c r="A14" s="29" t="s">
        <v>19</v>
      </c>
      <c r="B14" s="29" t="s">
        <v>20</v>
      </c>
      <c r="C14" s="10">
        <v>6</v>
      </c>
      <c r="D14" s="27">
        <v>350146.71</v>
      </c>
      <c r="E14" s="10">
        <v>0</v>
      </c>
      <c r="F14" s="10">
        <v>4</v>
      </c>
      <c r="G14" s="10">
        <v>0</v>
      </c>
      <c r="H14" s="10"/>
    </row>
    <row r="15" spans="1:16" ht="72" customHeight="1" x14ac:dyDescent="0.25">
      <c r="A15" s="44" t="s">
        <v>31</v>
      </c>
      <c r="B15" s="44"/>
      <c r="C15" s="8">
        <f>SUM(C16)</f>
        <v>6</v>
      </c>
      <c r="D15" s="30">
        <f t="shared" ref="D15:G15" si="2">SUM(D16)</f>
        <v>21336</v>
      </c>
      <c r="E15" s="8">
        <f t="shared" si="2"/>
        <v>0</v>
      </c>
      <c r="F15" s="8">
        <f t="shared" si="2"/>
        <v>6</v>
      </c>
      <c r="G15" s="8">
        <f t="shared" si="2"/>
        <v>0</v>
      </c>
      <c r="H15" s="8"/>
    </row>
    <row r="16" spans="1:16" ht="37.5" x14ac:dyDescent="0.3">
      <c r="A16" s="10" t="s">
        <v>6</v>
      </c>
      <c r="B16" s="10" t="s">
        <v>11</v>
      </c>
      <c r="C16" s="10">
        <v>6</v>
      </c>
      <c r="D16" s="27">
        <v>21336</v>
      </c>
      <c r="E16" s="10">
        <v>0</v>
      </c>
      <c r="F16" s="10">
        <v>6</v>
      </c>
      <c r="G16" s="10">
        <v>0</v>
      </c>
      <c r="H16" s="14"/>
      <c r="I16" s="7"/>
      <c r="J16" s="7"/>
      <c r="K16" s="7"/>
      <c r="L16" s="7"/>
      <c r="M16" s="7"/>
      <c r="N16" s="7"/>
      <c r="O16" s="7"/>
      <c r="P16" s="7"/>
    </row>
    <row r="17" spans="1:8" ht="59.25" customHeight="1" x14ac:dyDescent="0.25">
      <c r="A17" s="44" t="s">
        <v>21</v>
      </c>
      <c r="B17" s="44"/>
      <c r="C17" s="8">
        <f>SUM(C18)</f>
        <v>2</v>
      </c>
      <c r="D17" s="30">
        <f t="shared" ref="D17" si="3">SUM(D18)</f>
        <v>30000</v>
      </c>
      <c r="E17" s="8">
        <f t="shared" ref="E17" si="4">SUM(E18)</f>
        <v>0</v>
      </c>
      <c r="F17" s="8">
        <f t="shared" ref="F17" si="5">SUM(F18)</f>
        <v>2</v>
      </c>
      <c r="G17" s="8">
        <f t="shared" ref="G17" si="6">SUM(G18)</f>
        <v>0</v>
      </c>
      <c r="H17" s="8"/>
    </row>
    <row r="18" spans="1:8" ht="44.25" customHeight="1" x14ac:dyDescent="0.25">
      <c r="A18" s="29" t="s">
        <v>17</v>
      </c>
      <c r="B18" s="37" t="s">
        <v>29</v>
      </c>
      <c r="C18" s="10">
        <v>2</v>
      </c>
      <c r="D18" s="27">
        <v>30000</v>
      </c>
      <c r="E18" s="10">
        <v>0</v>
      </c>
      <c r="F18" s="10">
        <v>2</v>
      </c>
      <c r="G18" s="10">
        <v>0</v>
      </c>
      <c r="H18" s="14"/>
    </row>
    <row r="19" spans="1:8" ht="55.5" customHeight="1" x14ac:dyDescent="0.25">
      <c r="A19" s="44" t="s">
        <v>22</v>
      </c>
      <c r="B19" s="44"/>
      <c r="C19" s="8">
        <f>SUM(C20:C22)</f>
        <v>33</v>
      </c>
      <c r="D19" s="30">
        <f t="shared" ref="D19:G19" si="7">SUM(D20:D22)</f>
        <v>380067.48000000004</v>
      </c>
      <c r="E19" s="8">
        <f t="shared" si="7"/>
        <v>3</v>
      </c>
      <c r="F19" s="8">
        <f t="shared" si="7"/>
        <v>32</v>
      </c>
      <c r="G19" s="8">
        <f t="shared" si="7"/>
        <v>0</v>
      </c>
      <c r="H19" s="31" t="s">
        <v>25</v>
      </c>
    </row>
    <row r="20" spans="1:8" ht="37.5" x14ac:dyDescent="0.25">
      <c r="A20" s="10" t="s">
        <v>7</v>
      </c>
      <c r="B20" s="10" t="s">
        <v>12</v>
      </c>
      <c r="C20" s="10">
        <v>2</v>
      </c>
      <c r="D20" s="27">
        <v>17000.099999999999</v>
      </c>
      <c r="E20" s="10">
        <v>0</v>
      </c>
      <c r="F20" s="10">
        <v>1</v>
      </c>
      <c r="G20" s="10">
        <v>0</v>
      </c>
      <c r="H20" s="32" t="s">
        <v>25</v>
      </c>
    </row>
    <row r="21" spans="1:8" ht="37.5" x14ac:dyDescent="0.25">
      <c r="A21" s="29" t="s">
        <v>23</v>
      </c>
      <c r="B21" s="29" t="s">
        <v>24</v>
      </c>
      <c r="C21" s="10">
        <v>2</v>
      </c>
      <c r="D21" s="27">
        <v>10413.48</v>
      </c>
      <c r="E21" s="10">
        <v>0</v>
      </c>
      <c r="F21" s="10">
        <v>2</v>
      </c>
      <c r="G21" s="10">
        <v>0</v>
      </c>
      <c r="H21" s="14"/>
    </row>
    <row r="22" spans="1:8" ht="37.5" x14ac:dyDescent="0.25">
      <c r="A22" s="29" t="s">
        <v>6</v>
      </c>
      <c r="B22" s="28" t="s">
        <v>11</v>
      </c>
      <c r="C22" s="10">
        <v>29</v>
      </c>
      <c r="D22" s="27">
        <v>352653.9</v>
      </c>
      <c r="E22" s="10">
        <v>3</v>
      </c>
      <c r="F22" s="10">
        <v>29</v>
      </c>
      <c r="G22" s="10">
        <v>0</v>
      </c>
      <c r="H22" s="14"/>
    </row>
    <row r="23" spans="1:8" ht="61.5" customHeight="1" x14ac:dyDescent="0.25">
      <c r="A23" s="44" t="s">
        <v>33</v>
      </c>
      <c r="B23" s="44"/>
      <c r="C23" s="16">
        <f>SUM(C24:C28)</f>
        <v>75</v>
      </c>
      <c r="D23" s="25">
        <f>SUM(D24:D28)</f>
        <v>1762820.34</v>
      </c>
      <c r="E23" s="16">
        <f>SUM(E24:E28)</f>
        <v>29</v>
      </c>
      <c r="F23" s="16">
        <f>SUM(F24:F28)</f>
        <v>75</v>
      </c>
      <c r="G23" s="16">
        <f t="shared" ref="G23" si="8">SUM(G24:G28)</f>
        <v>0</v>
      </c>
      <c r="H23" s="5"/>
    </row>
    <row r="24" spans="1:8" ht="37.5" x14ac:dyDescent="0.25">
      <c r="A24" s="18" t="s">
        <v>9</v>
      </c>
      <c r="B24" s="18" t="s">
        <v>13</v>
      </c>
      <c r="C24" s="19">
        <v>1</v>
      </c>
      <c r="D24" s="26">
        <v>66000</v>
      </c>
      <c r="E24" s="19">
        <v>0</v>
      </c>
      <c r="F24" s="19">
        <v>1</v>
      </c>
      <c r="G24" s="19">
        <v>0</v>
      </c>
      <c r="H24" s="13"/>
    </row>
    <row r="25" spans="1:8" ht="37.5" x14ac:dyDescent="0.25">
      <c r="A25" s="9" t="s">
        <v>7</v>
      </c>
      <c r="B25" s="9" t="s">
        <v>12</v>
      </c>
      <c r="C25" s="19">
        <v>12</v>
      </c>
      <c r="D25" s="26">
        <v>659208.24000000011</v>
      </c>
      <c r="E25" s="19">
        <v>0</v>
      </c>
      <c r="F25" s="19">
        <v>12</v>
      </c>
      <c r="G25" s="19">
        <v>0</v>
      </c>
      <c r="H25" s="13"/>
    </row>
    <row r="26" spans="1:8" ht="37.5" x14ac:dyDescent="0.25">
      <c r="A26" s="29" t="s">
        <v>6</v>
      </c>
      <c r="B26" s="28" t="s">
        <v>11</v>
      </c>
      <c r="C26" s="10">
        <v>47</v>
      </c>
      <c r="D26" s="27">
        <v>834909.3</v>
      </c>
      <c r="E26" s="10">
        <v>29</v>
      </c>
      <c r="F26" s="10">
        <v>47</v>
      </c>
      <c r="G26" s="10">
        <v>0</v>
      </c>
      <c r="H26" s="14"/>
    </row>
    <row r="27" spans="1:8" ht="56.25" x14ac:dyDescent="0.25">
      <c r="A27" s="28" t="s">
        <v>17</v>
      </c>
      <c r="B27" s="29" t="s">
        <v>18</v>
      </c>
      <c r="C27" s="38">
        <v>1</v>
      </c>
      <c r="D27" s="39">
        <v>16500</v>
      </c>
      <c r="E27" s="19">
        <v>0</v>
      </c>
      <c r="F27" s="19">
        <v>1</v>
      </c>
      <c r="G27" s="19">
        <v>0</v>
      </c>
      <c r="H27" s="14"/>
    </row>
    <row r="28" spans="1:8" ht="37.5" x14ac:dyDescent="0.25">
      <c r="A28" s="28" t="s">
        <v>15</v>
      </c>
      <c r="B28" s="29" t="s">
        <v>16</v>
      </c>
      <c r="C28" s="38">
        <v>14</v>
      </c>
      <c r="D28" s="39">
        <v>186202.80000000005</v>
      </c>
      <c r="E28" s="19">
        <v>0</v>
      </c>
      <c r="F28" s="19">
        <v>14</v>
      </c>
      <c r="G28" s="19">
        <v>0</v>
      </c>
      <c r="H28" s="14"/>
    </row>
    <row r="29" spans="1:8" ht="41.25" customHeight="1" x14ac:dyDescent="0.25">
      <c r="A29" s="51" t="s">
        <v>26</v>
      </c>
      <c r="B29" s="52"/>
      <c r="C29" s="33">
        <f>SUM(C30)</f>
        <v>2</v>
      </c>
      <c r="D29" s="34">
        <f>SUM(D30)</f>
        <v>6000</v>
      </c>
      <c r="E29" s="16">
        <f t="shared" ref="E29:G29" si="9">SUM(E30)</f>
        <v>0</v>
      </c>
      <c r="F29" s="16">
        <f t="shared" si="9"/>
        <v>0</v>
      </c>
      <c r="G29" s="16">
        <f t="shared" si="9"/>
        <v>0</v>
      </c>
      <c r="H29" s="5"/>
    </row>
    <row r="30" spans="1:8" ht="41.25" customHeight="1" x14ac:dyDescent="0.25">
      <c r="A30" s="35" t="s">
        <v>27</v>
      </c>
      <c r="B30" s="35" t="s">
        <v>28</v>
      </c>
      <c r="C30" s="35">
        <v>2</v>
      </c>
      <c r="D30" s="36">
        <v>6000</v>
      </c>
      <c r="E30" s="35">
        <v>0</v>
      </c>
      <c r="F30" s="35">
        <v>0</v>
      </c>
      <c r="G30" s="35">
        <v>0</v>
      </c>
      <c r="H30" s="14"/>
    </row>
    <row r="31" spans="1:8" ht="83.25" customHeight="1" x14ac:dyDescent="0.25">
      <c r="A31" s="44" t="s">
        <v>34</v>
      </c>
      <c r="B31" s="44"/>
      <c r="C31" s="16">
        <f>SUM(C32:C34)</f>
        <v>33</v>
      </c>
      <c r="D31" s="25">
        <f>SUM(D32:D34)</f>
        <v>664112.9</v>
      </c>
      <c r="E31" s="16">
        <f>SUM(E32:E34)</f>
        <v>19</v>
      </c>
      <c r="F31" s="16">
        <f t="shared" ref="F31:G31" si="10">SUM(F32:F34)</f>
        <v>26</v>
      </c>
      <c r="G31" s="16">
        <f t="shared" si="10"/>
        <v>0</v>
      </c>
      <c r="H31" s="31" t="s">
        <v>25</v>
      </c>
    </row>
    <row r="32" spans="1:8" ht="37.5" x14ac:dyDescent="0.25">
      <c r="A32" s="18" t="s">
        <v>9</v>
      </c>
      <c r="B32" s="18" t="s">
        <v>13</v>
      </c>
      <c r="C32" s="19">
        <v>1</v>
      </c>
      <c r="D32" s="26">
        <v>51000</v>
      </c>
      <c r="E32" s="19">
        <v>0</v>
      </c>
      <c r="F32" s="19">
        <v>0</v>
      </c>
      <c r="G32" s="19">
        <v>0</v>
      </c>
      <c r="H32" s="13"/>
    </row>
    <row r="33" spans="1:8" ht="37.5" x14ac:dyDescent="0.25">
      <c r="A33" s="9" t="s">
        <v>7</v>
      </c>
      <c r="B33" s="9" t="s">
        <v>12</v>
      </c>
      <c r="C33" s="19">
        <v>5</v>
      </c>
      <c r="D33" s="26">
        <v>200002.5</v>
      </c>
      <c r="E33" s="19">
        <v>0</v>
      </c>
      <c r="F33" s="19">
        <v>0</v>
      </c>
      <c r="G33" s="19">
        <v>0</v>
      </c>
      <c r="H33" s="13"/>
    </row>
    <row r="34" spans="1:8" ht="37.5" x14ac:dyDescent="0.25">
      <c r="A34" s="29" t="s">
        <v>6</v>
      </c>
      <c r="B34" s="28" t="s">
        <v>11</v>
      </c>
      <c r="C34" s="10">
        <v>27</v>
      </c>
      <c r="D34" s="27">
        <v>413110.4</v>
      </c>
      <c r="E34" s="10">
        <v>19</v>
      </c>
      <c r="F34" s="10">
        <v>26</v>
      </c>
      <c r="G34" s="10">
        <v>0</v>
      </c>
      <c r="H34" s="32" t="s">
        <v>25</v>
      </c>
    </row>
    <row r="35" spans="1:8" ht="53.25" customHeight="1" x14ac:dyDescent="0.25">
      <c r="A35" s="42" t="s">
        <v>35</v>
      </c>
      <c r="B35" s="43"/>
      <c r="C35" s="33">
        <f>SUM(C36:C37)</f>
        <v>10</v>
      </c>
      <c r="D35" s="34">
        <f>SUM(D36:D37)</f>
        <v>375422.7</v>
      </c>
      <c r="E35" s="16">
        <f>SUM(E36:E37)</f>
        <v>0</v>
      </c>
      <c r="F35" s="16">
        <f t="shared" ref="F35:G35" si="11">SUM(F36:F37)</f>
        <v>0</v>
      </c>
      <c r="G35" s="16">
        <f t="shared" si="11"/>
        <v>0</v>
      </c>
      <c r="H35" s="5"/>
    </row>
    <row r="36" spans="1:8" ht="60.75" customHeight="1" x14ac:dyDescent="0.25">
      <c r="A36" s="40" t="s">
        <v>9</v>
      </c>
      <c r="B36" s="41" t="s">
        <v>13</v>
      </c>
      <c r="C36" s="35">
        <v>1</v>
      </c>
      <c r="D36" s="36">
        <v>49500</v>
      </c>
      <c r="E36" s="35">
        <v>0</v>
      </c>
      <c r="F36" s="35">
        <v>0</v>
      </c>
      <c r="G36" s="35">
        <v>0</v>
      </c>
      <c r="H36" s="14"/>
    </row>
    <row r="37" spans="1:8" ht="37.5" x14ac:dyDescent="0.25">
      <c r="A37" s="9" t="s">
        <v>7</v>
      </c>
      <c r="B37" s="9" t="s">
        <v>12</v>
      </c>
      <c r="C37" s="19">
        <v>9</v>
      </c>
      <c r="D37" s="26">
        <v>325922.7</v>
      </c>
      <c r="E37" s="19">
        <v>0</v>
      </c>
      <c r="F37" s="19">
        <v>0</v>
      </c>
      <c r="G37" s="19">
        <v>0</v>
      </c>
      <c r="H37" s="13"/>
    </row>
  </sheetData>
  <mergeCells count="12">
    <mergeCell ref="A35:B35"/>
    <mergeCell ref="A31:B31"/>
    <mergeCell ref="A2:G2"/>
    <mergeCell ref="A3:B3"/>
    <mergeCell ref="A4:B4"/>
    <mergeCell ref="A5:B5"/>
    <mergeCell ref="A11:B11"/>
    <mergeCell ref="A29:B29"/>
    <mergeCell ref="A15:B15"/>
    <mergeCell ref="A17:B17"/>
    <mergeCell ref="A19:B19"/>
    <mergeCell ref="A23:B23"/>
  </mergeCells>
  <printOptions gridLines="1"/>
  <pageMargins left="0.23622047244094491" right="0.23622047244094491" top="0.19685039370078741" bottom="0.19685039370078741" header="0.31496062992125984" footer="0.31496062992125984"/>
  <pageSetup paperSize="9" scale="56" fitToHeight="0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2023-08-30T03:26:26Z</dcterms:modified>
</cp:coreProperties>
</file>